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公共财政预算收支决算总表" sheetId="1" r:id="rId1"/>
    <sheet name="公共财政预算收入决算表" sheetId="2" r:id="rId2"/>
    <sheet name="公共财政预算支出决算表" sheetId="3" r:id="rId3"/>
    <sheet name="公共财政预算财政拨款支出决算表" sheetId="4" r:id="rId4"/>
    <sheet name="政府性基金预算收支决算表" sheetId="5" r:id="rId5"/>
    <sheet name="财政拨款开支的“三公”经费决算情况表" sheetId="6" r:id="rId6"/>
  </sheets>
  <definedNames>
    <definedName name="_xlnm.Print_Titles" localSheetId="3">'公共财政预算财政拨款支出决算表'!$1:$5</definedName>
    <definedName name="_xlnm.Print_Titles" localSheetId="1">'公共财政预算收入决算表'!$1:$6</definedName>
    <definedName name="_xlnm.Print_Titles" localSheetId="2">'公共财政预算支出决算表'!$1:$6</definedName>
    <definedName name="_xlnm.Print_Titles" localSheetId="4">'政府性基金预算收支决算表'!$1:$6</definedName>
  </definedNames>
  <calcPr fullCalcOnLoad="1"/>
</workbook>
</file>

<file path=xl/sharedStrings.xml><?xml version="1.0" encoding="utf-8"?>
<sst xmlns="http://schemas.openxmlformats.org/spreadsheetml/2006/main" count="268" uniqueCount="94">
  <si>
    <t>十四、资源勘探电力信息等支出</t>
  </si>
  <si>
    <t>支出</t>
  </si>
  <si>
    <t>七、文化体育与传媒支出</t>
  </si>
  <si>
    <t>二、外交支出</t>
  </si>
  <si>
    <t>八、社会保障和就业支出</t>
  </si>
  <si>
    <t>结余分配</t>
  </si>
  <si>
    <t>九、医疗卫生支出</t>
  </si>
  <si>
    <t>十五、商业服务业等支出</t>
  </si>
  <si>
    <t>十八、国土海洋气象等支出</t>
  </si>
  <si>
    <t>二十二、其他支出</t>
  </si>
  <si>
    <t>五、教育支出</t>
  </si>
  <si>
    <t>六、其他收入</t>
  </si>
  <si>
    <t>十七、援助其他地区支出</t>
  </si>
  <si>
    <t>十九、住房保障支出</t>
  </si>
  <si>
    <t>三、事业收入</t>
  </si>
  <si>
    <t>二、上级补助收入</t>
  </si>
  <si>
    <t>一、一般公共服务支出</t>
  </si>
  <si>
    <t>合计</t>
  </si>
  <si>
    <t>本年支出合计</t>
  </si>
  <si>
    <t>决算数</t>
  </si>
  <si>
    <t xml:space="preserve">     上年结转和结余</t>
  </si>
  <si>
    <t>十三、交通运输支出</t>
  </si>
  <si>
    <t>五、附属单位缴款</t>
  </si>
  <si>
    <t xml:space="preserve">     年末结转和结余</t>
  </si>
  <si>
    <t>十一、城乡社区支出</t>
  </si>
  <si>
    <t>十六、金融支出</t>
  </si>
  <si>
    <t>十、节能环保支出</t>
  </si>
  <si>
    <t>六、科学技术支出</t>
  </si>
  <si>
    <t>收入</t>
  </si>
  <si>
    <t>项目</t>
  </si>
  <si>
    <t>二十、粮油物资储备支出</t>
  </si>
  <si>
    <t>四、公共安全支出</t>
  </si>
  <si>
    <t>二十一、国债还本付息支出</t>
  </si>
  <si>
    <t>三、国防支出</t>
  </si>
  <si>
    <t>四、经营收入</t>
  </si>
  <si>
    <t>一、财政拨款收入</t>
  </si>
  <si>
    <t xml:space="preserve"> 用事业基金弥补收支差额</t>
  </si>
  <si>
    <t>本年收入合计</t>
  </si>
  <si>
    <t>十二、农林水支出</t>
  </si>
  <si>
    <t/>
  </si>
  <si>
    <t>单位：元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</si>
  <si>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</si>
  <si>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</si>
  <si>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</si>
  <si>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</si>
  <si>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</si>
  <si>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</si>
  <si>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</si>
  <si>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</si>
  <si>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单位：元</t>
  </si>
  <si>
    <t>基本支出</t>
  </si>
  <si>
    <t>项目支出</t>
  </si>
  <si>
    <t>上缴上级支出</t>
  </si>
  <si>
    <t>经营支出</t>
  </si>
  <si>
    <t>对附属单位补助支出</t>
  </si>
  <si>
    <t>类</t>
  </si>
  <si>
    <t>款</t>
  </si>
  <si>
    <t>项</t>
  </si>
  <si>
    <t>单位：元</t>
  </si>
  <si>
    <t>上年结转和结余</t>
  </si>
  <si>
    <t>本年收入</t>
  </si>
  <si>
    <t>本年支出</t>
  </si>
  <si>
    <t>年末结转和结余</t>
  </si>
  <si>
    <t>科目名称（项目）</t>
  </si>
  <si>
    <t>小计</t>
  </si>
  <si>
    <t xml:space="preserve">基本支出  </t>
  </si>
  <si>
    <t>单位：元</t>
  </si>
  <si>
    <t>因公出国（境）费</t>
  </si>
  <si>
    <t>公务接待费</t>
  </si>
  <si>
    <t>公务用车购置及运行费</t>
  </si>
  <si>
    <t xml:space="preserve">    其中：公务用车运行维护费</t>
  </si>
  <si>
    <t xml:space="preserve">          公务用车购置 </t>
  </si>
  <si>
    <t>财政拨款开支的“三公”经费决算情况表</t>
  </si>
  <si>
    <t>一般公共服务</t>
  </si>
  <si>
    <t>人大事务</t>
  </si>
  <si>
    <t>行政运行</t>
  </si>
  <si>
    <t>社会保障和就业支出</t>
  </si>
  <si>
    <t>行政事业单位离退休</t>
  </si>
  <si>
    <t>未归口管理的行政单位离退休</t>
  </si>
  <si>
    <t>医疗卫生支出</t>
  </si>
  <si>
    <t>医疗保障</t>
  </si>
  <si>
    <t>行政单位医疗</t>
  </si>
  <si>
    <t>住房保障支出</t>
  </si>
  <si>
    <t>住房公积金支出</t>
  </si>
  <si>
    <t xml:space="preserve">住房公积金 </t>
  </si>
  <si>
    <t>代表培训</t>
  </si>
  <si>
    <t>桐城市人大办公室公共财政预算收支决算总表</t>
  </si>
  <si>
    <t>桐城市人大办公室公共财政预算收入决算表</t>
  </si>
  <si>
    <t>桐城市人大办公室公共财政预算支出决算表</t>
  </si>
  <si>
    <t>桐城市人大办公室公共财政预算财政拨款支出决算表</t>
  </si>
  <si>
    <t>桐城市人大办公室政府性基金预算收支决算表</t>
  </si>
  <si>
    <t>一般行政管理事务</t>
  </si>
  <si>
    <t>本表无数据</t>
  </si>
  <si>
    <t>注：桐城市人大办公室政务公开电子邮箱：rd6121712@163.com。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</si>
</sst>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_);[Red]\(0\)"/>
    <numFmt numFmtId="188" formatCode="0_ "/>
  </numFmts>
  <fonts count="8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" xfId="0" applyFill="1" applyBorder="1" applyAlignment="1">
      <alignment horizontal="center" vertical="center" wrapText="1" shrinkToFit="1"/>
    </xf>
    <xf numFmtId="0" fontId="3" fillId="0" borderId="2" xfId="0" applyFill="1" applyBorder="1" applyAlignment="1">
      <alignment horizontal="center" vertical="center" wrapText="1" shrinkToFit="1"/>
    </xf>
    <xf numFmtId="0" fontId="3" fillId="0" borderId="3" xfId="0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ill="1" applyAlignment="1">
      <alignment horizontal="center"/>
    </xf>
    <xf numFmtId="0" fontId="3" fillId="0" borderId="4" xfId="0" applyFill="1" applyBorder="1" applyAlignment="1">
      <alignment horizontal="center" vertical="center" wrapText="1" shrinkToFit="1"/>
    </xf>
    <xf numFmtId="0" fontId="3" fillId="0" borderId="5" xfId="0" applyFill="1" applyBorder="1" applyAlignment="1">
      <alignment horizontal="center" vertical="center" shrinkToFit="1"/>
    </xf>
    <xf numFmtId="0" fontId="3" fillId="0" borderId="5" xfId="0" applyFill="1" applyBorder="1" applyAlignment="1">
      <alignment horizontal="left" vertical="center" shrinkToFit="1"/>
    </xf>
    <xf numFmtId="187" fontId="1" fillId="0" borderId="5" xfId="0" applyNumberFormat="1" applyFont="1" applyFill="1" applyBorder="1" applyAlignment="1">
      <alignment horizontal="right" vertical="center" shrinkToFit="1"/>
    </xf>
    <xf numFmtId="0" fontId="3" fillId="0" borderId="5" xfId="0" applyFill="1" applyBorder="1" applyAlignment="1">
      <alignment horizontal="left" vertical="center"/>
    </xf>
    <xf numFmtId="0" fontId="4" fillId="0" borderId="5" xfId="0" applyFill="1" applyBorder="1" applyAlignment="1">
      <alignment horizontal="center" vertical="center" shrinkToFit="1"/>
    </xf>
    <xf numFmtId="187" fontId="1" fillId="0" borderId="5" xfId="0" applyNumberFormat="1" applyFont="1" applyFill="1" applyBorder="1" applyAlignment="1">
      <alignment horizontal="left" vertical="center" shrinkToFit="1"/>
    </xf>
    <xf numFmtId="187" fontId="1" fillId="0" borderId="5" xfId="0" applyNumberFormat="1" applyFont="1" applyFill="1" applyBorder="1" applyAlignment="1">
      <alignment horizontal="center" vertical="center" shrinkToFit="1"/>
    </xf>
    <xf numFmtId="187" fontId="1" fillId="0" borderId="5" xfId="0" applyNumberFormat="1" applyFont="1" applyFill="1" applyBorder="1" applyAlignment="1">
      <alignment horizontal="center" vertical="center" shrinkToFit="1"/>
    </xf>
    <xf numFmtId="187" fontId="1" fillId="0" borderId="5" xfId="0" applyNumberFormat="1" applyFont="1" applyBorder="1" applyAlignment="1">
      <alignment horizontal="center" vertical="center" shrinkToFit="1"/>
    </xf>
    <xf numFmtId="188" fontId="1" fillId="0" borderId="5" xfId="0" applyNumberFormat="1" applyFont="1" applyFill="1" applyBorder="1" applyAlignment="1">
      <alignment horizontal="center" vertical="center" shrinkToFit="1"/>
    </xf>
    <xf numFmtId="187" fontId="1" fillId="0" borderId="5" xfId="0" applyNumberFormat="1" applyFont="1" applyBorder="1" applyAlignment="1">
      <alignment horizontal="center" vertical="center" shrinkToFit="1"/>
    </xf>
    <xf numFmtId="187" fontId="1" fillId="0" borderId="3" xfId="0" applyNumberFormat="1" applyFont="1" applyBorder="1" applyAlignment="1">
      <alignment horizontal="center" vertical="center" shrinkToFit="1"/>
    </xf>
    <xf numFmtId="187" fontId="1" fillId="0" borderId="3" xfId="0" applyNumberFormat="1" applyFont="1" applyFill="1" applyBorder="1" applyAlignment="1">
      <alignment horizontal="center" vertical="center" wrapText="1" shrinkToFit="1"/>
    </xf>
    <xf numFmtId="187" fontId="1" fillId="0" borderId="3" xfId="0" applyNumberFormat="1" applyFont="1" applyFill="1" applyBorder="1" applyAlignment="1">
      <alignment horizontal="center" vertical="center" shrinkToFit="1"/>
    </xf>
    <xf numFmtId="187" fontId="1" fillId="0" borderId="3" xfId="0" applyNumberFormat="1" applyFont="1" applyBorder="1" applyAlignment="1">
      <alignment horizontal="center" vertical="center" shrinkToFit="1"/>
    </xf>
    <xf numFmtId="187" fontId="1" fillId="0" borderId="6" xfId="0" applyNumberFormat="1" applyFont="1" applyBorder="1" applyAlignment="1">
      <alignment horizontal="center" vertical="center" shrinkToFit="1"/>
    </xf>
    <xf numFmtId="0" fontId="3" fillId="0" borderId="2" xfId="0" applyFill="1" applyBorder="1" applyAlignment="1">
      <alignment horizontal="left" vertical="center" wrapText="1" shrinkToFit="1"/>
    </xf>
    <xf numFmtId="187" fontId="1" fillId="0" borderId="3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/>
    </xf>
    <xf numFmtId="0" fontId="3" fillId="0" borderId="5" xfId="0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5" xfId="0" applyFill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88" fontId="1" fillId="0" borderId="5" xfId="0" applyNumberFormat="1" applyFont="1" applyFill="1" applyBorder="1" applyAlignment="1">
      <alignment horizontal="left" vertical="center" shrinkToFit="1"/>
    </xf>
    <xf numFmtId="187" fontId="1" fillId="0" borderId="5" xfId="0" applyNumberFormat="1" applyFont="1" applyBorder="1" applyAlignment="1">
      <alignment horizontal="left" vertical="center" shrinkToFit="1"/>
    </xf>
    <xf numFmtId="0" fontId="3" fillId="0" borderId="4" xfId="0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wrapText="1" shrinkToFit="1"/>
    </xf>
    <xf numFmtId="187" fontId="1" fillId="0" borderId="2" xfId="0" applyNumberFormat="1" applyFont="1" applyBorder="1" applyAlignment="1">
      <alignment horizontal="left" vertical="center" shrinkToFit="1"/>
    </xf>
    <xf numFmtId="187" fontId="1" fillId="0" borderId="3" xfId="0" applyNumberFormat="1" applyFont="1" applyBorder="1" applyAlignment="1">
      <alignment horizontal="left" vertical="center" shrinkToFit="1"/>
    </xf>
    <xf numFmtId="0" fontId="3" fillId="0" borderId="3" xfId="0" applyFill="1" applyBorder="1" applyAlignment="1">
      <alignment horizontal="center" vertical="center" wrapText="1" shrinkToFit="1"/>
    </xf>
    <xf numFmtId="0" fontId="3" fillId="0" borderId="2" xfId="0" applyFill="1" applyBorder="1" applyAlignment="1">
      <alignment horizontal="center" vertical="center" wrapText="1" shrinkToFit="1"/>
    </xf>
    <xf numFmtId="188" fontId="1" fillId="0" borderId="2" xfId="0" applyNumberFormat="1" applyFont="1" applyBorder="1" applyAlignment="1">
      <alignment horizontal="left" vertical="center" shrinkToFit="1"/>
    </xf>
    <xf numFmtId="188" fontId="1" fillId="0" borderId="3" xfId="0" applyNumberFormat="1" applyFont="1" applyBorder="1" applyAlignment="1">
      <alignment horizontal="left" vertical="center" shrinkToFit="1"/>
    </xf>
    <xf numFmtId="188" fontId="1" fillId="0" borderId="2" xfId="0" applyNumberFormat="1" applyFont="1" applyBorder="1" applyAlignment="1">
      <alignment horizontal="left" vertical="center" shrinkToFit="1"/>
    </xf>
    <xf numFmtId="188" fontId="1" fillId="0" borderId="3" xfId="0" applyNumberFormat="1" applyFont="1" applyBorder="1" applyAlignment="1">
      <alignment horizontal="left" vertical="center" shrinkToFit="1"/>
    </xf>
    <xf numFmtId="188" fontId="1" fillId="0" borderId="11" xfId="0" applyNumberFormat="1" applyFont="1" applyBorder="1" applyAlignment="1">
      <alignment horizontal="left" vertical="center" shrinkToFit="1"/>
    </xf>
    <xf numFmtId="188" fontId="1" fillId="0" borderId="6" xfId="0" applyNumberFormat="1" applyFont="1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B16" sqref="B16"/>
    </sheetView>
  </sheetViews>
  <sheetFormatPr defaultColWidth="9.140625" defaultRowHeight="12.75"/>
  <cols>
    <col min="1" max="1" width="41.7109375" style="0" customWidth="1"/>
    <col min="2" max="2" width="22.7109375" style="0" customWidth="1"/>
    <col min="3" max="3" width="41.7109375" style="0" customWidth="1"/>
    <col min="4" max="4" width="22.7109375" style="0" customWidth="1"/>
    <col min="5" max="5" width="9.7109375" style="0" customWidth="1"/>
  </cols>
  <sheetData>
    <row r="1" spans="1:4" ht="27">
      <c r="A1" s="36" t="s">
        <v>86</v>
      </c>
      <c r="B1" s="36"/>
      <c r="C1" s="36"/>
      <c r="D1" s="36"/>
    </row>
    <row r="2" ht="15">
      <c r="D2" s="2"/>
    </row>
    <row r="3" spans="1:4" ht="15">
      <c r="A3" s="3"/>
      <c r="B3" s="1"/>
      <c r="D3" s="4" t="s">
        <v>40</v>
      </c>
    </row>
    <row r="4" spans="1:4" ht="15" customHeight="1">
      <c r="A4" s="35" t="s">
        <v>28</v>
      </c>
      <c r="B4" s="35" t="s">
        <v>39</v>
      </c>
      <c r="C4" s="35" t="s">
        <v>1</v>
      </c>
      <c r="D4" s="35" t="s">
        <v>39</v>
      </c>
    </row>
    <row r="5" spans="1:4" ht="15" customHeight="1">
      <c r="A5" s="11" t="s">
        <v>29</v>
      </c>
      <c r="B5" s="11" t="s">
        <v>19</v>
      </c>
      <c r="C5" s="11" t="s">
        <v>29</v>
      </c>
      <c r="D5" s="11" t="s">
        <v>19</v>
      </c>
    </row>
    <row r="6" spans="1:4" ht="15" customHeight="1">
      <c r="A6" s="12" t="s">
        <v>35</v>
      </c>
      <c r="B6" s="13">
        <v>4088200</v>
      </c>
      <c r="C6" s="12" t="s">
        <v>16</v>
      </c>
      <c r="D6" s="13">
        <v>3205244.8</v>
      </c>
    </row>
    <row r="7" spans="1:4" ht="15" customHeight="1">
      <c r="A7" s="12" t="s">
        <v>15</v>
      </c>
      <c r="B7" s="13"/>
      <c r="C7" s="12" t="s">
        <v>3</v>
      </c>
      <c r="D7" s="13"/>
    </row>
    <row r="8" spans="1:4" ht="15" customHeight="1">
      <c r="A8" s="12" t="s">
        <v>14</v>
      </c>
      <c r="B8" s="13"/>
      <c r="C8" s="12" t="s">
        <v>33</v>
      </c>
      <c r="D8" s="13"/>
    </row>
    <row r="9" spans="1:4" ht="15" customHeight="1">
      <c r="A9" s="12" t="s">
        <v>34</v>
      </c>
      <c r="B9" s="13"/>
      <c r="C9" s="12" t="s">
        <v>31</v>
      </c>
      <c r="D9" s="13"/>
    </row>
    <row r="10" spans="1:4" ht="15" customHeight="1">
      <c r="A10" s="12" t="s">
        <v>22</v>
      </c>
      <c r="B10" s="13"/>
      <c r="C10" s="12" t="s">
        <v>10</v>
      </c>
      <c r="D10" s="13"/>
    </row>
    <row r="11" spans="1:4" ht="15" customHeight="1">
      <c r="A11" s="12" t="s">
        <v>11</v>
      </c>
      <c r="B11" s="13">
        <v>170223.54</v>
      </c>
      <c r="C11" s="12" t="s">
        <v>27</v>
      </c>
      <c r="D11" s="13"/>
    </row>
    <row r="12" spans="1:4" ht="15" customHeight="1">
      <c r="A12" s="12" t="s">
        <v>39</v>
      </c>
      <c r="B12" s="13"/>
      <c r="C12" s="12" t="s">
        <v>2</v>
      </c>
      <c r="D12" s="13"/>
    </row>
    <row r="13" spans="1:4" ht="15" customHeight="1">
      <c r="A13" s="12" t="s">
        <v>39</v>
      </c>
      <c r="B13" s="13"/>
      <c r="C13" s="12" t="s">
        <v>4</v>
      </c>
      <c r="D13" s="13">
        <v>938853.36</v>
      </c>
    </row>
    <row r="14" spans="1:4" ht="15" customHeight="1">
      <c r="A14" s="14" t="s">
        <v>39</v>
      </c>
      <c r="B14" s="13"/>
      <c r="C14" s="12" t="s">
        <v>6</v>
      </c>
      <c r="D14" s="13">
        <v>136915.38</v>
      </c>
    </row>
    <row r="15" spans="1:4" ht="15" customHeight="1">
      <c r="A15" s="12" t="s">
        <v>39</v>
      </c>
      <c r="B15" s="13"/>
      <c r="C15" s="12" t="s">
        <v>26</v>
      </c>
      <c r="D15" s="13"/>
    </row>
    <row r="16" spans="1:4" ht="15" customHeight="1">
      <c r="A16" s="12" t="s">
        <v>39</v>
      </c>
      <c r="B16" s="13"/>
      <c r="C16" s="12" t="s">
        <v>24</v>
      </c>
      <c r="D16" s="13"/>
    </row>
    <row r="17" spans="1:4" ht="15" customHeight="1">
      <c r="A17" s="12" t="s">
        <v>39</v>
      </c>
      <c r="B17" s="13"/>
      <c r="C17" s="12" t="s">
        <v>38</v>
      </c>
      <c r="D17" s="13"/>
    </row>
    <row r="18" spans="1:4" ht="15" customHeight="1">
      <c r="A18" s="12" t="s">
        <v>39</v>
      </c>
      <c r="B18" s="13"/>
      <c r="C18" s="12" t="s">
        <v>21</v>
      </c>
      <c r="D18" s="13"/>
    </row>
    <row r="19" spans="1:4" ht="15" customHeight="1">
      <c r="A19" s="12" t="s">
        <v>39</v>
      </c>
      <c r="B19" s="13"/>
      <c r="C19" s="12" t="s">
        <v>0</v>
      </c>
      <c r="D19" s="13"/>
    </row>
    <row r="20" spans="1:4" ht="15" customHeight="1">
      <c r="A20" s="12" t="s">
        <v>39</v>
      </c>
      <c r="B20" s="13"/>
      <c r="C20" s="12" t="s">
        <v>7</v>
      </c>
      <c r="D20" s="13"/>
    </row>
    <row r="21" spans="1:4" ht="15" customHeight="1">
      <c r="A21" s="12" t="s">
        <v>39</v>
      </c>
      <c r="B21" s="13"/>
      <c r="C21" s="12" t="s">
        <v>25</v>
      </c>
      <c r="D21" s="13"/>
    </row>
    <row r="22" spans="1:4" ht="15" customHeight="1">
      <c r="A22" s="12" t="s">
        <v>39</v>
      </c>
      <c r="B22" s="13"/>
      <c r="C22" s="12" t="s">
        <v>12</v>
      </c>
      <c r="D22" s="13"/>
    </row>
    <row r="23" spans="1:4" ht="15" customHeight="1">
      <c r="A23" s="12" t="s">
        <v>39</v>
      </c>
      <c r="B23" s="13"/>
      <c r="C23" s="12" t="s">
        <v>8</v>
      </c>
      <c r="D23" s="13"/>
    </row>
    <row r="24" spans="1:4" ht="15" customHeight="1">
      <c r="A24" s="12" t="s">
        <v>39</v>
      </c>
      <c r="B24" s="13"/>
      <c r="C24" s="12" t="s">
        <v>13</v>
      </c>
      <c r="D24" s="13">
        <v>184800</v>
      </c>
    </row>
    <row r="25" spans="1:4" ht="15" customHeight="1">
      <c r="A25" s="12" t="s">
        <v>39</v>
      </c>
      <c r="B25" s="13"/>
      <c r="C25" s="12" t="s">
        <v>30</v>
      </c>
      <c r="D25" s="13"/>
    </row>
    <row r="26" spans="1:4" ht="15" customHeight="1">
      <c r="A26" s="12" t="s">
        <v>39</v>
      </c>
      <c r="B26" s="13"/>
      <c r="C26" s="12" t="s">
        <v>32</v>
      </c>
      <c r="D26" s="13"/>
    </row>
    <row r="27" spans="1:4" ht="15" customHeight="1">
      <c r="A27" s="12" t="s">
        <v>39</v>
      </c>
      <c r="B27" s="13"/>
      <c r="C27" s="12" t="s">
        <v>9</v>
      </c>
      <c r="D27" s="13"/>
    </row>
    <row r="28" spans="1:4" ht="15" customHeight="1">
      <c r="A28" s="15" t="s">
        <v>37</v>
      </c>
      <c r="B28" s="13">
        <f>SUM(B6:B11)</f>
        <v>4258423.54</v>
      </c>
      <c r="C28" s="15" t="s">
        <v>18</v>
      </c>
      <c r="D28" s="13">
        <f>SUM(D6:D27)</f>
        <v>4465813.54</v>
      </c>
    </row>
    <row r="29" spans="1:4" ht="15" customHeight="1">
      <c r="A29" s="11" t="s">
        <v>36</v>
      </c>
      <c r="B29" s="13"/>
      <c r="C29" s="11" t="s">
        <v>5</v>
      </c>
      <c r="D29" s="13"/>
    </row>
    <row r="30" spans="1:4" ht="15" customHeight="1">
      <c r="A30" s="11" t="s">
        <v>20</v>
      </c>
      <c r="B30" s="13">
        <v>340866.61</v>
      </c>
      <c r="C30" s="11" t="s">
        <v>23</v>
      </c>
      <c r="D30" s="13">
        <v>133476.46</v>
      </c>
    </row>
    <row r="31" spans="1:4" ht="15" customHeight="1">
      <c r="A31" s="11" t="s">
        <v>39</v>
      </c>
      <c r="B31" s="13"/>
      <c r="C31" s="11" t="s">
        <v>39</v>
      </c>
      <c r="D31" s="16"/>
    </row>
    <row r="32" spans="1:4" ht="15" customHeight="1">
      <c r="A32" s="15" t="s">
        <v>17</v>
      </c>
      <c r="B32" s="13">
        <f>SUM(B28:B30)</f>
        <v>4599290.15</v>
      </c>
      <c r="C32" s="15" t="s">
        <v>17</v>
      </c>
      <c r="D32" s="13">
        <f>SUM(D28:D30)</f>
        <v>4599290</v>
      </c>
    </row>
    <row r="33" ht="12.75">
      <c r="A33" s="29" t="s">
        <v>93</v>
      </c>
    </row>
    <row r="34" ht="15">
      <c r="B34" s="1"/>
    </row>
  </sheetData>
  <mergeCells count="3">
    <mergeCell ref="A4:B4"/>
    <mergeCell ref="C4:D4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showZeros="0" workbookViewId="0" topLeftCell="C1">
      <selection activeCell="D21" sqref="D21"/>
    </sheetView>
  </sheetViews>
  <sheetFormatPr defaultColWidth="9.140625" defaultRowHeight="12.75"/>
  <cols>
    <col min="1" max="3" width="5.140625" style="0" customWidth="1"/>
    <col min="4" max="4" width="49.421875" style="0" customWidth="1"/>
    <col min="5" max="11" width="13.7109375" style="0" customWidth="1"/>
    <col min="12" max="12" width="9.7109375" style="0" customWidth="1"/>
  </cols>
  <sheetData>
    <row r="1" spans="1:11" ht="27">
      <c r="A1" s="36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5">
      <c r="K2" s="2"/>
    </row>
    <row r="3" spans="1:11" ht="15">
      <c r="A3" s="3"/>
      <c r="G3" s="1"/>
      <c r="K3" s="4" t="s">
        <v>49</v>
      </c>
    </row>
    <row r="4" spans="1:11" ht="22.5" customHeight="1">
      <c r="A4" s="35" t="s">
        <v>29</v>
      </c>
      <c r="B4" s="35" t="s">
        <v>39</v>
      </c>
      <c r="C4" s="35" t="s">
        <v>39</v>
      </c>
      <c r="D4" s="35" t="s">
        <v>39</v>
      </c>
      <c r="E4" s="37" t="s">
        <v>37</v>
      </c>
      <c r="F4" s="37" t="s">
        <v>41</v>
      </c>
      <c r="G4" s="37" t="s">
        <v>42</v>
      </c>
      <c r="H4" s="37" t="s">
        <v>43</v>
      </c>
      <c r="I4" s="37" t="s">
        <v>44</v>
      </c>
      <c r="J4" s="37" t="s">
        <v>45</v>
      </c>
      <c r="K4" s="37" t="s">
        <v>46</v>
      </c>
    </row>
    <row r="5" spans="1:11" ht="45.75" customHeight="1">
      <c r="A5" s="37" t="s">
        <v>47</v>
      </c>
      <c r="B5" s="37" t="s">
        <v>39</v>
      </c>
      <c r="C5" s="37" t="s">
        <v>39</v>
      </c>
      <c r="D5" s="11" t="s">
        <v>48</v>
      </c>
      <c r="E5" s="37" t="s">
        <v>39</v>
      </c>
      <c r="F5" s="37" t="s">
        <v>39</v>
      </c>
      <c r="G5" s="37" t="s">
        <v>39</v>
      </c>
      <c r="H5" s="37" t="s">
        <v>39</v>
      </c>
      <c r="I5" s="37" t="s">
        <v>39</v>
      </c>
      <c r="J5" s="37" t="s">
        <v>39</v>
      </c>
      <c r="K5" s="37" t="s">
        <v>39</v>
      </c>
    </row>
    <row r="6" spans="1:11" ht="22.5" customHeight="1">
      <c r="A6" s="11" t="s">
        <v>55</v>
      </c>
      <c r="B6" s="11" t="s">
        <v>56</v>
      </c>
      <c r="C6" s="11" t="s">
        <v>57</v>
      </c>
      <c r="D6" s="11" t="s">
        <v>17</v>
      </c>
      <c r="E6" s="17">
        <f>SUM(F6:K6)</f>
        <v>4258424</v>
      </c>
      <c r="F6" s="17">
        <v>4088200</v>
      </c>
      <c r="G6" s="17" t="s">
        <v>39</v>
      </c>
      <c r="H6" s="18" t="s">
        <v>39</v>
      </c>
      <c r="I6" s="18"/>
      <c r="J6" s="18" t="s">
        <v>39</v>
      </c>
      <c r="K6" s="19">
        <v>170224</v>
      </c>
    </row>
    <row r="7" spans="1:11" ht="22.5" customHeight="1">
      <c r="A7" s="38">
        <v>201</v>
      </c>
      <c r="B7" s="39"/>
      <c r="C7" s="40"/>
      <c r="D7" s="30" t="s">
        <v>73</v>
      </c>
      <c r="E7" s="18">
        <f>SUM(F7:K7)</f>
        <v>4258424</v>
      </c>
      <c r="F7" s="18">
        <f>2968800+949100+112700+57600</f>
        <v>4088200</v>
      </c>
      <c r="G7" s="18"/>
      <c r="H7" s="18"/>
      <c r="I7" s="18"/>
      <c r="J7" s="18"/>
      <c r="K7" s="19">
        <v>170224</v>
      </c>
    </row>
    <row r="8" spans="1:11" ht="22.5" customHeight="1">
      <c r="A8" s="38">
        <v>20101</v>
      </c>
      <c r="B8" s="39"/>
      <c r="C8" s="40"/>
      <c r="D8" s="31" t="s">
        <v>74</v>
      </c>
      <c r="E8" s="18">
        <f>SUM(F8:K8)</f>
        <v>3059024</v>
      </c>
      <c r="F8" s="18">
        <f>SUM(F9:F11)</f>
        <v>2968800</v>
      </c>
      <c r="G8" s="18"/>
      <c r="H8" s="18"/>
      <c r="I8" s="18"/>
      <c r="J8" s="18"/>
      <c r="K8" s="19">
        <v>90224</v>
      </c>
    </row>
    <row r="9" spans="1:11" ht="22.5" customHeight="1">
      <c r="A9" s="38">
        <v>2010101</v>
      </c>
      <c r="B9" s="39"/>
      <c r="C9" s="40"/>
      <c r="D9" s="32" t="s">
        <v>75</v>
      </c>
      <c r="E9" s="18">
        <f>SUM(F9:K9)</f>
        <v>3024024</v>
      </c>
      <c r="F9" s="18">
        <v>2933800</v>
      </c>
      <c r="G9" s="18"/>
      <c r="H9" s="18"/>
      <c r="I9" s="18"/>
      <c r="J9" s="18"/>
      <c r="K9" s="19">
        <v>90224</v>
      </c>
    </row>
    <row r="10" spans="1:11" ht="22.5" customHeight="1">
      <c r="A10" s="38">
        <v>2010102</v>
      </c>
      <c r="B10" s="39"/>
      <c r="C10" s="40"/>
      <c r="D10" s="32" t="s">
        <v>91</v>
      </c>
      <c r="E10" s="18">
        <v>80000</v>
      </c>
      <c r="F10" s="18"/>
      <c r="G10" s="18"/>
      <c r="H10" s="18"/>
      <c r="I10" s="18"/>
      <c r="J10" s="18"/>
      <c r="K10" s="19">
        <v>80000</v>
      </c>
    </row>
    <row r="11" spans="1:11" ht="22.5" customHeight="1">
      <c r="A11" s="38">
        <v>2010107</v>
      </c>
      <c r="B11" s="39"/>
      <c r="C11" s="40"/>
      <c r="D11" s="32" t="s">
        <v>85</v>
      </c>
      <c r="E11" s="18">
        <v>35000</v>
      </c>
      <c r="F11" s="18">
        <v>35000</v>
      </c>
      <c r="G11" s="18"/>
      <c r="H11" s="18"/>
      <c r="I11" s="18"/>
      <c r="J11" s="18"/>
      <c r="K11" s="19"/>
    </row>
    <row r="12" spans="1:11" ht="22.5" customHeight="1">
      <c r="A12" s="41">
        <v>208</v>
      </c>
      <c r="B12" s="42"/>
      <c r="C12" s="43"/>
      <c r="D12" s="33" t="s">
        <v>76</v>
      </c>
      <c r="E12" s="18">
        <v>949100</v>
      </c>
      <c r="F12" s="18">
        <v>949100</v>
      </c>
      <c r="G12" s="18"/>
      <c r="H12" s="18"/>
      <c r="I12" s="18"/>
      <c r="J12" s="18"/>
      <c r="K12" s="19"/>
    </row>
    <row r="13" spans="1:11" ht="22.5" customHeight="1">
      <c r="A13" s="38">
        <v>20805</v>
      </c>
      <c r="B13" s="39"/>
      <c r="C13" s="40"/>
      <c r="D13" s="31" t="s">
        <v>77</v>
      </c>
      <c r="E13" s="18">
        <v>949100</v>
      </c>
      <c r="F13" s="18">
        <v>949100</v>
      </c>
      <c r="G13" s="18"/>
      <c r="H13" s="18"/>
      <c r="I13" s="18"/>
      <c r="J13" s="18"/>
      <c r="K13" s="19"/>
    </row>
    <row r="14" spans="1:11" ht="22.5" customHeight="1">
      <c r="A14" s="38">
        <v>2080504</v>
      </c>
      <c r="B14" s="39"/>
      <c r="C14" s="40"/>
      <c r="D14" s="32" t="s">
        <v>78</v>
      </c>
      <c r="E14" s="18">
        <v>949100</v>
      </c>
      <c r="F14" s="18">
        <v>949100</v>
      </c>
      <c r="G14" s="18"/>
      <c r="H14" s="18"/>
      <c r="I14" s="18"/>
      <c r="J14" s="18"/>
      <c r="K14" s="19"/>
    </row>
    <row r="15" spans="1:11" ht="22.5" customHeight="1">
      <c r="A15" s="38">
        <v>210</v>
      </c>
      <c r="B15" s="39"/>
      <c r="C15" s="40"/>
      <c r="D15" s="34" t="s">
        <v>79</v>
      </c>
      <c r="E15" s="18">
        <v>112700</v>
      </c>
      <c r="F15" s="18">
        <v>112700</v>
      </c>
      <c r="G15" s="18"/>
      <c r="H15" s="18"/>
      <c r="I15" s="18"/>
      <c r="J15" s="18"/>
      <c r="K15" s="19"/>
    </row>
    <row r="16" spans="1:11" ht="22.5" customHeight="1">
      <c r="A16" s="38">
        <v>21005</v>
      </c>
      <c r="B16" s="39"/>
      <c r="C16" s="40"/>
      <c r="D16" s="31" t="s">
        <v>80</v>
      </c>
      <c r="E16" s="18">
        <v>112700</v>
      </c>
      <c r="F16" s="18">
        <v>112700</v>
      </c>
      <c r="G16" s="18"/>
      <c r="H16" s="18"/>
      <c r="I16" s="18"/>
      <c r="J16" s="18"/>
      <c r="K16" s="19"/>
    </row>
    <row r="17" spans="1:11" ht="22.5" customHeight="1">
      <c r="A17" s="38">
        <v>2100502</v>
      </c>
      <c r="B17" s="39"/>
      <c r="C17" s="40"/>
      <c r="D17" s="32" t="s">
        <v>81</v>
      </c>
      <c r="E17" s="18">
        <v>112700</v>
      </c>
      <c r="F17" s="18">
        <v>112700</v>
      </c>
      <c r="G17" s="18"/>
      <c r="H17" s="18"/>
      <c r="I17" s="18"/>
      <c r="J17" s="18"/>
      <c r="K17" s="19"/>
    </row>
    <row r="18" spans="1:11" ht="22.5" customHeight="1">
      <c r="A18" s="38">
        <v>221</v>
      </c>
      <c r="B18" s="39"/>
      <c r="C18" s="40"/>
      <c r="D18" s="30" t="s">
        <v>82</v>
      </c>
      <c r="E18" s="18">
        <v>57600</v>
      </c>
      <c r="F18" s="18">
        <v>57600</v>
      </c>
      <c r="G18" s="18"/>
      <c r="H18" s="18"/>
      <c r="I18" s="18"/>
      <c r="J18" s="18"/>
      <c r="K18" s="19"/>
    </row>
    <row r="19" spans="1:11" ht="22.5" customHeight="1">
      <c r="A19" s="38">
        <v>22102</v>
      </c>
      <c r="B19" s="39"/>
      <c r="C19" s="40"/>
      <c r="D19" s="31" t="s">
        <v>83</v>
      </c>
      <c r="E19" s="18">
        <v>57600</v>
      </c>
      <c r="F19" s="18">
        <v>57600</v>
      </c>
      <c r="G19" s="18"/>
      <c r="H19" s="18"/>
      <c r="I19" s="18"/>
      <c r="J19" s="18"/>
      <c r="K19" s="19"/>
    </row>
    <row r="20" spans="1:11" ht="22.5" customHeight="1">
      <c r="A20" s="38">
        <v>2210201</v>
      </c>
      <c r="B20" s="39"/>
      <c r="C20" s="40"/>
      <c r="D20" s="32" t="s">
        <v>84</v>
      </c>
      <c r="E20" s="18">
        <v>57600</v>
      </c>
      <c r="F20" s="18">
        <v>57600</v>
      </c>
      <c r="G20" s="18"/>
      <c r="H20" s="18"/>
      <c r="I20" s="18"/>
      <c r="J20" s="18"/>
      <c r="K20" s="19"/>
    </row>
    <row r="21" spans="1:11" ht="22.5" customHeight="1">
      <c r="A21" s="44"/>
      <c r="B21" s="44"/>
      <c r="C21" s="44"/>
      <c r="D21" s="20"/>
      <c r="E21" s="18"/>
      <c r="F21" s="18"/>
      <c r="G21" s="18"/>
      <c r="H21" s="18"/>
      <c r="I21" s="18"/>
      <c r="J21" s="18"/>
      <c r="K21" s="19"/>
    </row>
    <row r="22" spans="1:11" ht="22.5" customHeight="1">
      <c r="A22" s="44"/>
      <c r="B22" s="44"/>
      <c r="C22" s="44"/>
      <c r="D22" s="20"/>
      <c r="E22" s="18"/>
      <c r="F22" s="18"/>
      <c r="G22" s="18"/>
      <c r="H22" s="18"/>
      <c r="I22" s="18"/>
      <c r="J22" s="18"/>
      <c r="K22" s="19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>
      <c r="A24" s="8"/>
      <c r="B24" s="8"/>
      <c r="C24" s="8"/>
      <c r="D24" s="8"/>
      <c r="E24" s="8"/>
      <c r="F24" s="8"/>
      <c r="G24" s="9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2.7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.7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.7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.7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.7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.7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.7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.7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.7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.7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.7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.7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.7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.7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.75">
      <c r="A88" s="8"/>
      <c r="B88" s="8"/>
      <c r="C88" s="8"/>
      <c r="D88" s="8"/>
      <c r="E88" s="8"/>
      <c r="F88" s="8"/>
      <c r="G88" s="8"/>
      <c r="H88" s="8"/>
      <c r="I88" s="8"/>
      <c r="J88" s="8"/>
    </row>
  </sheetData>
  <mergeCells count="26">
    <mergeCell ref="A22:C22"/>
    <mergeCell ref="A21:C21"/>
    <mergeCell ref="A17:C17"/>
    <mergeCell ref="A18:C18"/>
    <mergeCell ref="A19:C19"/>
    <mergeCell ref="A20:C20"/>
    <mergeCell ref="A13:C13"/>
    <mergeCell ref="A14:C14"/>
    <mergeCell ref="A15:C15"/>
    <mergeCell ref="A16:C16"/>
    <mergeCell ref="A7:C7"/>
    <mergeCell ref="A8:C8"/>
    <mergeCell ref="A9:C9"/>
    <mergeCell ref="A12:C12"/>
    <mergeCell ref="A11:C11"/>
    <mergeCell ref="A10:C10"/>
    <mergeCell ref="A1:K1"/>
    <mergeCell ref="A4:D4"/>
    <mergeCell ref="E4:E5"/>
    <mergeCell ref="F4:F5"/>
    <mergeCell ref="G4:G5"/>
    <mergeCell ref="A5:C5"/>
    <mergeCell ref="H4:H5"/>
    <mergeCell ref="I4:I5"/>
    <mergeCell ref="J4:J5"/>
    <mergeCell ref="K4:K5"/>
  </mergeCells>
  <printOptions horizontalCentered="1"/>
  <pageMargins left="0.7480314960629921" right="0.2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Zeros="0" workbookViewId="0" topLeftCell="C1">
      <selection activeCell="A21" sqref="A21:C21"/>
    </sheetView>
  </sheetViews>
  <sheetFormatPr defaultColWidth="9.140625" defaultRowHeight="12.75"/>
  <cols>
    <col min="1" max="3" width="6.8515625" style="0" customWidth="1"/>
    <col min="4" max="4" width="45.00390625" style="0" customWidth="1"/>
    <col min="5" max="10" width="14.140625" style="0" customWidth="1"/>
    <col min="11" max="11" width="9.7109375" style="0" customWidth="1"/>
  </cols>
  <sheetData>
    <row r="1" spans="1:10" ht="29.25" customHeight="1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</row>
    <row r="2" ht="15">
      <c r="J2" s="2"/>
    </row>
    <row r="3" spans="1:10" ht="15">
      <c r="A3" s="3"/>
      <c r="F3" s="1"/>
      <c r="J3" s="4" t="s">
        <v>58</v>
      </c>
    </row>
    <row r="4" spans="1:10" ht="22.5" customHeight="1">
      <c r="A4" s="35" t="s">
        <v>29</v>
      </c>
      <c r="B4" s="35" t="s">
        <v>39</v>
      </c>
      <c r="C4" s="35" t="s">
        <v>39</v>
      </c>
      <c r="D4" s="35" t="s">
        <v>39</v>
      </c>
      <c r="E4" s="37" t="s">
        <v>18</v>
      </c>
      <c r="F4" s="37" t="s">
        <v>50</v>
      </c>
      <c r="G4" s="37" t="s">
        <v>51</v>
      </c>
      <c r="H4" s="37" t="s">
        <v>52</v>
      </c>
      <c r="I4" s="37" t="s">
        <v>53</v>
      </c>
      <c r="J4" s="37" t="s">
        <v>54</v>
      </c>
    </row>
    <row r="5" spans="1:10" ht="40.5" customHeight="1">
      <c r="A5" s="37" t="s">
        <v>47</v>
      </c>
      <c r="B5" s="37" t="s">
        <v>39</v>
      </c>
      <c r="C5" s="37" t="s">
        <v>39</v>
      </c>
      <c r="D5" s="11" t="s">
        <v>48</v>
      </c>
      <c r="E5" s="37" t="s">
        <v>39</v>
      </c>
      <c r="F5" s="37" t="s">
        <v>39</v>
      </c>
      <c r="G5" s="37" t="s">
        <v>39</v>
      </c>
      <c r="H5" s="37" t="s">
        <v>39</v>
      </c>
      <c r="I5" s="37" t="s">
        <v>39</v>
      </c>
      <c r="J5" s="37" t="s">
        <v>39</v>
      </c>
    </row>
    <row r="6" spans="1:10" ht="22.5" customHeight="1">
      <c r="A6" s="11" t="s">
        <v>55</v>
      </c>
      <c r="B6" s="11" t="s">
        <v>56</v>
      </c>
      <c r="C6" s="11" t="s">
        <v>57</v>
      </c>
      <c r="D6" s="11" t="s">
        <v>17</v>
      </c>
      <c r="E6" s="21">
        <f>SUM(F6:J6)</f>
        <v>4465813.74</v>
      </c>
      <c r="F6" s="21">
        <f>F7+F12+F15+F18</f>
        <v>4465813.74</v>
      </c>
      <c r="G6" s="21"/>
      <c r="H6" s="21" t="s">
        <v>39</v>
      </c>
      <c r="I6" s="21" t="s">
        <v>39</v>
      </c>
      <c r="J6" s="21" t="s">
        <v>39</v>
      </c>
    </row>
    <row r="7" spans="1:10" ht="22.5" customHeight="1">
      <c r="A7" s="38">
        <v>201</v>
      </c>
      <c r="B7" s="39"/>
      <c r="C7" s="40"/>
      <c r="D7" s="30" t="s">
        <v>73</v>
      </c>
      <c r="E7" s="21">
        <f aca="true" t="shared" si="0" ref="E7:E20">SUM(F7:J7)</f>
        <v>3205245</v>
      </c>
      <c r="F7" s="21">
        <v>3205245</v>
      </c>
      <c r="G7" s="21"/>
      <c r="H7" s="21"/>
      <c r="I7" s="21"/>
      <c r="J7" s="21"/>
    </row>
    <row r="8" spans="1:10" ht="22.5" customHeight="1">
      <c r="A8" s="38">
        <v>20101</v>
      </c>
      <c r="B8" s="39"/>
      <c r="C8" s="40"/>
      <c r="D8" s="31" t="s">
        <v>74</v>
      </c>
      <c r="E8" s="21">
        <f t="shared" si="0"/>
        <v>3205245</v>
      </c>
      <c r="F8" s="21">
        <f>SUM(F9:F11)</f>
        <v>3205245</v>
      </c>
      <c r="G8" s="21"/>
      <c r="H8" s="21"/>
      <c r="I8" s="21"/>
      <c r="J8" s="21"/>
    </row>
    <row r="9" spans="1:10" ht="22.5" customHeight="1">
      <c r="A9" s="38">
        <v>2010101</v>
      </c>
      <c r="B9" s="39"/>
      <c r="C9" s="40"/>
      <c r="D9" s="32" t="s">
        <v>75</v>
      </c>
      <c r="E9" s="21">
        <f t="shared" si="0"/>
        <v>3090245</v>
      </c>
      <c r="F9" s="21">
        <f>3170245-80000</f>
        <v>3090245</v>
      </c>
      <c r="G9" s="21"/>
      <c r="H9" s="21"/>
      <c r="I9" s="21"/>
      <c r="J9" s="21"/>
    </row>
    <row r="10" spans="1:10" ht="22.5" customHeight="1">
      <c r="A10" s="38">
        <v>2010102</v>
      </c>
      <c r="B10" s="39"/>
      <c r="C10" s="40"/>
      <c r="D10" s="32" t="s">
        <v>91</v>
      </c>
      <c r="E10" s="18">
        <v>80000</v>
      </c>
      <c r="F10" s="21">
        <v>80000</v>
      </c>
      <c r="G10" s="21"/>
      <c r="H10" s="21"/>
      <c r="I10" s="21"/>
      <c r="J10" s="21"/>
    </row>
    <row r="11" spans="1:10" ht="22.5" customHeight="1">
      <c r="A11" s="38">
        <v>2010107</v>
      </c>
      <c r="B11" s="39"/>
      <c r="C11" s="40"/>
      <c r="D11" s="32" t="s">
        <v>85</v>
      </c>
      <c r="E11" s="21">
        <f t="shared" si="0"/>
        <v>35000</v>
      </c>
      <c r="F11" s="21">
        <v>35000</v>
      </c>
      <c r="G11" s="21"/>
      <c r="H11" s="21"/>
      <c r="I11" s="21"/>
      <c r="J11" s="21"/>
    </row>
    <row r="12" spans="1:10" ht="22.5" customHeight="1">
      <c r="A12" s="41">
        <v>208</v>
      </c>
      <c r="B12" s="42"/>
      <c r="C12" s="43"/>
      <c r="D12" s="33" t="s">
        <v>76</v>
      </c>
      <c r="E12" s="21">
        <f t="shared" si="0"/>
        <v>938853.36</v>
      </c>
      <c r="F12" s="21">
        <v>938853.36</v>
      </c>
      <c r="G12" s="21"/>
      <c r="H12" s="21"/>
      <c r="I12" s="21"/>
      <c r="J12" s="21"/>
    </row>
    <row r="13" spans="1:10" ht="22.5" customHeight="1">
      <c r="A13" s="38">
        <v>20805</v>
      </c>
      <c r="B13" s="39"/>
      <c r="C13" s="40"/>
      <c r="D13" s="31" t="s">
        <v>77</v>
      </c>
      <c r="E13" s="21">
        <f t="shared" si="0"/>
        <v>938853.36</v>
      </c>
      <c r="F13" s="21">
        <v>938853.36</v>
      </c>
      <c r="G13" s="21"/>
      <c r="H13" s="21"/>
      <c r="I13" s="21"/>
      <c r="J13" s="21"/>
    </row>
    <row r="14" spans="1:10" ht="22.5" customHeight="1">
      <c r="A14" s="38">
        <v>2080504</v>
      </c>
      <c r="B14" s="39"/>
      <c r="C14" s="40"/>
      <c r="D14" s="32" t="s">
        <v>78</v>
      </c>
      <c r="E14" s="21">
        <f t="shared" si="0"/>
        <v>938853.36</v>
      </c>
      <c r="F14" s="21">
        <v>938853.36</v>
      </c>
      <c r="G14" s="21"/>
      <c r="H14" s="21"/>
      <c r="I14" s="21"/>
      <c r="J14" s="21"/>
    </row>
    <row r="15" spans="1:10" ht="22.5" customHeight="1">
      <c r="A15" s="38">
        <v>210</v>
      </c>
      <c r="B15" s="39"/>
      <c r="C15" s="40"/>
      <c r="D15" s="34" t="s">
        <v>79</v>
      </c>
      <c r="E15" s="21">
        <f t="shared" si="0"/>
        <v>136915.38</v>
      </c>
      <c r="F15" s="21">
        <v>136915.38</v>
      </c>
      <c r="G15" s="21"/>
      <c r="H15" s="21"/>
      <c r="I15" s="21"/>
      <c r="J15" s="21"/>
    </row>
    <row r="16" spans="1:10" ht="22.5" customHeight="1">
      <c r="A16" s="38">
        <v>21005</v>
      </c>
      <c r="B16" s="39"/>
      <c r="C16" s="40"/>
      <c r="D16" s="31" t="s">
        <v>80</v>
      </c>
      <c r="E16" s="21">
        <f t="shared" si="0"/>
        <v>136915.38</v>
      </c>
      <c r="F16" s="21">
        <v>136915.38</v>
      </c>
      <c r="G16" s="21"/>
      <c r="H16" s="21"/>
      <c r="I16" s="21"/>
      <c r="J16" s="21"/>
    </row>
    <row r="17" spans="1:10" ht="22.5" customHeight="1">
      <c r="A17" s="38">
        <v>2100502</v>
      </c>
      <c r="B17" s="39"/>
      <c r="C17" s="40"/>
      <c r="D17" s="32" t="s">
        <v>81</v>
      </c>
      <c r="E17" s="21">
        <f t="shared" si="0"/>
        <v>136915.38</v>
      </c>
      <c r="F17" s="21">
        <v>136915.38</v>
      </c>
      <c r="G17" s="21"/>
      <c r="H17" s="21"/>
      <c r="I17" s="21"/>
      <c r="J17" s="21"/>
    </row>
    <row r="18" spans="1:10" ht="22.5" customHeight="1">
      <c r="A18" s="38">
        <v>221</v>
      </c>
      <c r="B18" s="39"/>
      <c r="C18" s="40"/>
      <c r="D18" s="30" t="s">
        <v>82</v>
      </c>
      <c r="E18" s="21">
        <f t="shared" si="0"/>
        <v>184800</v>
      </c>
      <c r="F18" s="21">
        <v>184800</v>
      </c>
      <c r="G18" s="21"/>
      <c r="H18" s="21"/>
      <c r="I18" s="21"/>
      <c r="J18" s="21"/>
    </row>
    <row r="19" spans="1:10" ht="22.5" customHeight="1">
      <c r="A19" s="38">
        <v>22102</v>
      </c>
      <c r="B19" s="39"/>
      <c r="C19" s="40"/>
      <c r="D19" s="31" t="s">
        <v>83</v>
      </c>
      <c r="E19" s="21">
        <f t="shared" si="0"/>
        <v>184800</v>
      </c>
      <c r="F19" s="21">
        <v>184800</v>
      </c>
      <c r="G19" s="21"/>
      <c r="H19" s="21"/>
      <c r="I19" s="21"/>
      <c r="J19" s="21"/>
    </row>
    <row r="20" spans="1:10" ht="22.5" customHeight="1">
      <c r="A20" s="38">
        <v>2210201</v>
      </c>
      <c r="B20" s="39"/>
      <c r="C20" s="40"/>
      <c r="D20" s="32" t="s">
        <v>84</v>
      </c>
      <c r="E20" s="21">
        <f t="shared" si="0"/>
        <v>184800</v>
      </c>
      <c r="F20" s="21">
        <v>184800</v>
      </c>
      <c r="G20" s="21"/>
      <c r="H20" s="21"/>
      <c r="I20" s="21"/>
      <c r="J20" s="21"/>
    </row>
    <row r="21" spans="1:10" ht="22.5" customHeight="1">
      <c r="A21" s="45"/>
      <c r="B21" s="45"/>
      <c r="C21" s="45"/>
      <c r="D21" s="21"/>
      <c r="E21" s="21"/>
      <c r="F21" s="21"/>
      <c r="G21" s="21"/>
      <c r="H21" s="21"/>
      <c r="I21" s="21"/>
      <c r="J21" s="21"/>
    </row>
    <row r="23" ht="15">
      <c r="F23" s="1"/>
    </row>
  </sheetData>
  <mergeCells count="24">
    <mergeCell ref="A10:C10"/>
    <mergeCell ref="A21:C21"/>
    <mergeCell ref="A17:C17"/>
    <mergeCell ref="A18:C18"/>
    <mergeCell ref="A19:C19"/>
    <mergeCell ref="A20:C20"/>
    <mergeCell ref="A15:C15"/>
    <mergeCell ref="A16:C16"/>
    <mergeCell ref="A11:C11"/>
    <mergeCell ref="A12:C12"/>
    <mergeCell ref="A13:C13"/>
    <mergeCell ref="A14:C14"/>
    <mergeCell ref="A9:C9"/>
    <mergeCell ref="H4:H5"/>
    <mergeCell ref="I4:I5"/>
    <mergeCell ref="A5:C5"/>
    <mergeCell ref="A4:D4"/>
    <mergeCell ref="E4:E5"/>
    <mergeCell ref="F4:F5"/>
    <mergeCell ref="G4:G5"/>
    <mergeCell ref="A1:J1"/>
    <mergeCell ref="A7:C7"/>
    <mergeCell ref="J4:J5"/>
    <mergeCell ref="A8:C8"/>
  </mergeCells>
  <printOptions horizontalCentered="1"/>
  <pageMargins left="0.7480314960629921" right="0.2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Zeros="0" workbookViewId="0" topLeftCell="A7">
      <selection activeCell="F5" sqref="F5"/>
    </sheetView>
  </sheetViews>
  <sheetFormatPr defaultColWidth="9.140625" defaultRowHeight="12.75"/>
  <cols>
    <col min="1" max="3" width="8.140625" style="0" customWidth="1"/>
    <col min="4" max="4" width="44.57421875" style="0" customWidth="1"/>
    <col min="5" max="7" width="23.28125" style="0" customWidth="1"/>
    <col min="8" max="8" width="9.7109375" style="0" customWidth="1"/>
    <col min="9" max="10" width="9.28125" style="0" bestFit="1" customWidth="1"/>
  </cols>
  <sheetData>
    <row r="1" spans="1:7" ht="29.25" customHeight="1">
      <c r="A1" s="36" t="s">
        <v>89</v>
      </c>
      <c r="B1" s="36"/>
      <c r="C1" s="36"/>
      <c r="D1" s="36"/>
      <c r="E1" s="36"/>
      <c r="F1" s="36"/>
      <c r="G1" s="36"/>
    </row>
    <row r="2" ht="15">
      <c r="G2" s="2"/>
    </row>
    <row r="3" spans="1:7" ht="15">
      <c r="A3" s="3"/>
      <c r="E3" s="1"/>
      <c r="G3" s="4" t="s">
        <v>40</v>
      </c>
    </row>
    <row r="4" spans="1:7" ht="48.75" customHeight="1">
      <c r="A4" s="46" t="s">
        <v>47</v>
      </c>
      <c r="B4" s="47" t="s">
        <v>39</v>
      </c>
      <c r="C4" s="47" t="s">
        <v>39</v>
      </c>
      <c r="D4" s="5" t="s">
        <v>48</v>
      </c>
      <c r="E4" s="5" t="s">
        <v>17</v>
      </c>
      <c r="F4" s="5" t="s">
        <v>50</v>
      </c>
      <c r="G4" s="5" t="s">
        <v>51</v>
      </c>
    </row>
    <row r="5" spans="1:7" ht="22.5" customHeight="1">
      <c r="A5" s="6" t="s">
        <v>55</v>
      </c>
      <c r="B5" s="7" t="s">
        <v>56</v>
      </c>
      <c r="C5" s="7" t="s">
        <v>57</v>
      </c>
      <c r="D5" s="7" t="s">
        <v>17</v>
      </c>
      <c r="E5" s="21">
        <f>SUM(F5:J5)</f>
        <v>4088199.7399999998</v>
      </c>
      <c r="F5" s="21">
        <f>F6+F10+F13+F16</f>
        <v>4088199.7399999998</v>
      </c>
      <c r="G5" s="22"/>
    </row>
    <row r="6" spans="1:7" ht="22.5" customHeight="1">
      <c r="A6" s="38">
        <v>201</v>
      </c>
      <c r="B6" s="39"/>
      <c r="C6" s="40"/>
      <c r="D6" s="30" t="s">
        <v>73</v>
      </c>
      <c r="E6" s="21">
        <f aca="true" t="shared" si="0" ref="E6:E18">SUM(F6:J6)</f>
        <v>2827631</v>
      </c>
      <c r="F6" s="21">
        <v>2827631</v>
      </c>
      <c r="G6" s="22"/>
    </row>
    <row r="7" spans="1:7" ht="22.5" customHeight="1">
      <c r="A7" s="38">
        <v>20101</v>
      </c>
      <c r="B7" s="39"/>
      <c r="C7" s="40"/>
      <c r="D7" s="31" t="s">
        <v>74</v>
      </c>
      <c r="E7" s="21">
        <f t="shared" si="0"/>
        <v>2827631</v>
      </c>
      <c r="F7" s="21">
        <f>SUM(F8:F9)</f>
        <v>2827631</v>
      </c>
      <c r="G7" s="22"/>
    </row>
    <row r="8" spans="1:7" ht="22.5" customHeight="1">
      <c r="A8" s="38">
        <v>2010101</v>
      </c>
      <c r="B8" s="39"/>
      <c r="C8" s="40"/>
      <c r="D8" s="32" t="s">
        <v>75</v>
      </c>
      <c r="E8" s="21">
        <f t="shared" si="0"/>
        <v>2792631</v>
      </c>
      <c r="F8" s="21">
        <v>2792631</v>
      </c>
      <c r="G8" s="22"/>
    </row>
    <row r="9" spans="1:7" ht="22.5" customHeight="1">
      <c r="A9" s="38">
        <v>2010107</v>
      </c>
      <c r="B9" s="39"/>
      <c r="C9" s="40"/>
      <c r="D9" s="32" t="s">
        <v>85</v>
      </c>
      <c r="E9" s="21">
        <f t="shared" si="0"/>
        <v>35000</v>
      </c>
      <c r="F9" s="21">
        <v>35000</v>
      </c>
      <c r="G9" s="22"/>
    </row>
    <row r="10" spans="1:7" ht="22.5" customHeight="1">
      <c r="A10" s="41">
        <v>208</v>
      </c>
      <c r="B10" s="42"/>
      <c r="C10" s="43"/>
      <c r="D10" s="33" t="s">
        <v>76</v>
      </c>
      <c r="E10" s="21">
        <f t="shared" si="0"/>
        <v>938853.36</v>
      </c>
      <c r="F10" s="21">
        <v>938853.36</v>
      </c>
      <c r="G10" s="22"/>
    </row>
    <row r="11" spans="1:7" ht="22.5" customHeight="1">
      <c r="A11" s="38">
        <v>20805</v>
      </c>
      <c r="B11" s="39"/>
      <c r="C11" s="40"/>
      <c r="D11" s="31" t="s">
        <v>77</v>
      </c>
      <c r="E11" s="21">
        <f t="shared" si="0"/>
        <v>938853.36</v>
      </c>
      <c r="F11" s="21">
        <v>938853.36</v>
      </c>
      <c r="G11" s="22"/>
    </row>
    <row r="12" spans="1:7" ht="22.5" customHeight="1">
      <c r="A12" s="38">
        <v>2080504</v>
      </c>
      <c r="B12" s="39"/>
      <c r="C12" s="40"/>
      <c r="D12" s="32" t="s">
        <v>78</v>
      </c>
      <c r="E12" s="21">
        <f t="shared" si="0"/>
        <v>938853.36</v>
      </c>
      <c r="F12" s="21">
        <v>938853.36</v>
      </c>
      <c r="G12" s="22"/>
    </row>
    <row r="13" spans="1:7" ht="22.5" customHeight="1">
      <c r="A13" s="38">
        <v>210</v>
      </c>
      <c r="B13" s="39"/>
      <c r="C13" s="40"/>
      <c r="D13" s="34" t="s">
        <v>79</v>
      </c>
      <c r="E13" s="21">
        <f t="shared" si="0"/>
        <v>136915.38</v>
      </c>
      <c r="F13" s="21">
        <v>136915.38</v>
      </c>
      <c r="G13" s="22"/>
    </row>
    <row r="14" spans="1:7" ht="22.5" customHeight="1">
      <c r="A14" s="38">
        <v>21005</v>
      </c>
      <c r="B14" s="39"/>
      <c r="C14" s="40"/>
      <c r="D14" s="31" t="s">
        <v>80</v>
      </c>
      <c r="E14" s="21">
        <f t="shared" si="0"/>
        <v>136915.38</v>
      </c>
      <c r="F14" s="21">
        <v>136915.38</v>
      </c>
      <c r="G14" s="22"/>
    </row>
    <row r="15" spans="1:7" ht="22.5" customHeight="1">
      <c r="A15" s="38">
        <v>2100502</v>
      </c>
      <c r="B15" s="39"/>
      <c r="C15" s="40"/>
      <c r="D15" s="32" t="s">
        <v>81</v>
      </c>
      <c r="E15" s="21">
        <f t="shared" si="0"/>
        <v>136915.38</v>
      </c>
      <c r="F15" s="21">
        <v>136915.38</v>
      </c>
      <c r="G15" s="22"/>
    </row>
    <row r="16" spans="1:7" ht="22.5" customHeight="1">
      <c r="A16" s="38">
        <v>221</v>
      </c>
      <c r="B16" s="39"/>
      <c r="C16" s="40"/>
      <c r="D16" s="30" t="s">
        <v>82</v>
      </c>
      <c r="E16" s="21">
        <f t="shared" si="0"/>
        <v>184800</v>
      </c>
      <c r="F16" s="21">
        <v>184800</v>
      </c>
      <c r="G16" s="22"/>
    </row>
    <row r="17" spans="1:7" ht="22.5" customHeight="1">
      <c r="A17" s="38">
        <v>22102</v>
      </c>
      <c r="B17" s="39"/>
      <c r="C17" s="40"/>
      <c r="D17" s="31" t="s">
        <v>83</v>
      </c>
      <c r="E17" s="21">
        <f t="shared" si="0"/>
        <v>184800</v>
      </c>
      <c r="F17" s="21">
        <v>184800</v>
      </c>
      <c r="G17" s="22"/>
    </row>
    <row r="18" spans="1:7" ht="22.5" customHeight="1">
      <c r="A18" s="38">
        <v>2210201</v>
      </c>
      <c r="B18" s="39"/>
      <c r="C18" s="40"/>
      <c r="D18" s="32" t="s">
        <v>84</v>
      </c>
      <c r="E18" s="21">
        <f t="shared" si="0"/>
        <v>184800</v>
      </c>
      <c r="F18" s="21">
        <v>184800</v>
      </c>
      <c r="G18" s="22"/>
    </row>
    <row r="19" spans="1:7" ht="22.5" customHeight="1">
      <c r="A19" s="48"/>
      <c r="B19" s="49"/>
      <c r="C19" s="49"/>
      <c r="D19" s="22"/>
      <c r="E19" s="21"/>
      <c r="F19" s="21"/>
      <c r="G19" s="22"/>
    </row>
    <row r="20" spans="1:7" ht="22.5" customHeight="1">
      <c r="A20" s="48"/>
      <c r="B20" s="49"/>
      <c r="C20" s="49"/>
      <c r="D20" s="22"/>
      <c r="E20" s="22"/>
      <c r="F20" s="22"/>
      <c r="G20" s="22"/>
    </row>
    <row r="22" ht="15">
      <c r="E22" s="1"/>
    </row>
  </sheetData>
  <mergeCells count="17">
    <mergeCell ref="A20:C20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1:G1"/>
    <mergeCell ref="A6:C6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Zeros="0" workbookViewId="0" topLeftCell="A1">
      <selection activeCell="E13" sqref="E13"/>
    </sheetView>
  </sheetViews>
  <sheetFormatPr defaultColWidth="9.140625" defaultRowHeight="12.75"/>
  <cols>
    <col min="1" max="3" width="5.57421875" style="0" customWidth="1"/>
    <col min="4" max="4" width="37.421875" style="0" customWidth="1"/>
    <col min="5" max="10" width="14.57421875" style="0" customWidth="1"/>
    <col min="11" max="11" width="9.7109375" style="0" customWidth="1"/>
  </cols>
  <sheetData>
    <row r="1" spans="1:10" ht="27">
      <c r="A1" s="36" t="s">
        <v>90</v>
      </c>
      <c r="B1" s="36"/>
      <c r="C1" s="36"/>
      <c r="D1" s="36"/>
      <c r="E1" s="36"/>
      <c r="F1" s="36"/>
      <c r="G1" s="36"/>
      <c r="H1" s="36"/>
      <c r="I1" s="36"/>
      <c r="J1" s="36"/>
    </row>
    <row r="2" ht="15">
      <c r="J2" s="2"/>
    </row>
    <row r="3" spans="1:10" ht="15">
      <c r="A3" s="3"/>
      <c r="F3" s="1"/>
      <c r="J3" s="4" t="s">
        <v>66</v>
      </c>
    </row>
    <row r="4" spans="1:10" ht="22.5" customHeight="1">
      <c r="A4" s="46" t="s">
        <v>29</v>
      </c>
      <c r="B4" s="47" t="s">
        <v>39</v>
      </c>
      <c r="C4" s="47" t="s">
        <v>39</v>
      </c>
      <c r="D4" s="47" t="s">
        <v>39</v>
      </c>
      <c r="E4" s="47" t="s">
        <v>59</v>
      </c>
      <c r="F4" s="47" t="s">
        <v>60</v>
      </c>
      <c r="G4" s="47" t="s">
        <v>61</v>
      </c>
      <c r="H4" s="47" t="s">
        <v>39</v>
      </c>
      <c r="I4" s="47" t="s">
        <v>39</v>
      </c>
      <c r="J4" s="47" t="s">
        <v>62</v>
      </c>
    </row>
    <row r="5" spans="1:10" ht="45" customHeight="1">
      <c r="A5" s="51" t="s">
        <v>47</v>
      </c>
      <c r="B5" s="50" t="s">
        <v>39</v>
      </c>
      <c r="C5" s="50" t="s">
        <v>39</v>
      </c>
      <c r="D5" s="7" t="s">
        <v>63</v>
      </c>
      <c r="E5" s="50" t="s">
        <v>17</v>
      </c>
      <c r="F5" s="50" t="s">
        <v>17</v>
      </c>
      <c r="G5" s="7" t="s">
        <v>64</v>
      </c>
      <c r="H5" s="7" t="s">
        <v>65</v>
      </c>
      <c r="I5" s="7" t="s">
        <v>51</v>
      </c>
      <c r="J5" s="50" t="s">
        <v>39</v>
      </c>
    </row>
    <row r="6" spans="1:10" ht="24.75" customHeight="1">
      <c r="A6" s="6" t="s">
        <v>55</v>
      </c>
      <c r="B6" s="7" t="s">
        <v>56</v>
      </c>
      <c r="C6" s="7" t="s">
        <v>57</v>
      </c>
      <c r="D6" s="23" t="s">
        <v>17</v>
      </c>
      <c r="E6" s="24"/>
      <c r="F6" s="24"/>
      <c r="G6" s="24"/>
      <c r="H6" s="24"/>
      <c r="I6" s="24" t="s">
        <v>39</v>
      </c>
      <c r="J6" s="24" t="s">
        <v>39</v>
      </c>
    </row>
    <row r="7" spans="1:10" ht="24.75" customHeight="1">
      <c r="A7" s="52"/>
      <c r="B7" s="53"/>
      <c r="C7" s="53"/>
      <c r="D7" s="25"/>
      <c r="E7" s="25"/>
      <c r="F7" s="25"/>
      <c r="G7" s="25"/>
      <c r="H7" s="25"/>
      <c r="I7" s="25"/>
      <c r="J7" s="25"/>
    </row>
    <row r="8" spans="1:10" ht="24.75" customHeight="1">
      <c r="A8" s="52"/>
      <c r="B8" s="53"/>
      <c r="C8" s="53"/>
      <c r="D8" s="25"/>
      <c r="E8" s="25"/>
      <c r="F8" s="25"/>
      <c r="G8" s="25"/>
      <c r="H8" s="25"/>
      <c r="I8" s="25"/>
      <c r="J8" s="25"/>
    </row>
    <row r="9" spans="1:10" ht="24.75" customHeight="1">
      <c r="A9" s="52"/>
      <c r="B9" s="53"/>
      <c r="C9" s="53"/>
      <c r="D9" s="25"/>
      <c r="E9" s="25"/>
      <c r="F9" s="25"/>
      <c r="G9" s="25"/>
      <c r="H9" s="25"/>
      <c r="I9" s="25"/>
      <c r="J9" s="25"/>
    </row>
    <row r="10" spans="1:10" ht="24.75" customHeight="1">
      <c r="A10" s="52"/>
      <c r="B10" s="53"/>
      <c r="C10" s="53"/>
      <c r="D10" s="25"/>
      <c r="E10" s="25"/>
      <c r="F10" s="25"/>
      <c r="G10" s="25"/>
      <c r="H10" s="25"/>
      <c r="I10" s="25"/>
      <c r="J10" s="25"/>
    </row>
    <row r="11" spans="1:10" ht="24.75" customHeight="1">
      <c r="A11" s="52" t="s">
        <v>39</v>
      </c>
      <c r="B11" s="55" t="s">
        <v>39</v>
      </c>
      <c r="C11" s="55" t="s">
        <v>39</v>
      </c>
      <c r="D11" s="25" t="s">
        <v>39</v>
      </c>
      <c r="E11" s="25" t="s">
        <v>39</v>
      </c>
      <c r="F11" s="25" t="s">
        <v>39</v>
      </c>
      <c r="G11" s="25" t="s">
        <v>39</v>
      </c>
      <c r="H11" s="25" t="s">
        <v>39</v>
      </c>
      <c r="I11" s="25" t="s">
        <v>39</v>
      </c>
      <c r="J11" s="25" t="s">
        <v>39</v>
      </c>
    </row>
    <row r="12" spans="1:10" ht="24.75" customHeight="1">
      <c r="A12" s="54" t="s">
        <v>39</v>
      </c>
      <c r="B12" s="55" t="s">
        <v>39</v>
      </c>
      <c r="C12" s="55" t="s">
        <v>39</v>
      </c>
      <c r="D12" s="25" t="s">
        <v>39</v>
      </c>
      <c r="E12" s="25" t="s">
        <v>39</v>
      </c>
      <c r="F12" s="25" t="s">
        <v>39</v>
      </c>
      <c r="G12" s="25" t="s">
        <v>39</v>
      </c>
      <c r="H12" s="25" t="s">
        <v>39</v>
      </c>
      <c r="I12" s="25" t="s">
        <v>39</v>
      </c>
      <c r="J12" s="25" t="s">
        <v>39</v>
      </c>
    </row>
    <row r="13" spans="1:10" ht="24.75" customHeight="1">
      <c r="A13" s="54" t="s">
        <v>39</v>
      </c>
      <c r="B13" s="55" t="s">
        <v>39</v>
      </c>
      <c r="C13" s="55" t="s">
        <v>39</v>
      </c>
      <c r="D13" s="25" t="s">
        <v>39</v>
      </c>
      <c r="E13" s="25" t="s">
        <v>39</v>
      </c>
      <c r="F13" s="25" t="s">
        <v>39</v>
      </c>
      <c r="G13" s="25" t="s">
        <v>39</v>
      </c>
      <c r="H13" s="25" t="s">
        <v>39</v>
      </c>
      <c r="I13" s="25" t="s">
        <v>39</v>
      </c>
      <c r="J13" s="25" t="s">
        <v>39</v>
      </c>
    </row>
    <row r="14" spans="1:10" ht="24.75" customHeight="1">
      <c r="A14" s="54" t="s">
        <v>39</v>
      </c>
      <c r="B14" s="55" t="s">
        <v>39</v>
      </c>
      <c r="C14" s="55" t="s">
        <v>39</v>
      </c>
      <c r="D14" s="25" t="s">
        <v>39</v>
      </c>
      <c r="E14" s="25" t="s">
        <v>39</v>
      </c>
      <c r="F14" s="25" t="s">
        <v>39</v>
      </c>
      <c r="G14" s="25" t="s">
        <v>39</v>
      </c>
      <c r="H14" s="25" t="s">
        <v>39</v>
      </c>
      <c r="I14" s="25" t="s">
        <v>39</v>
      </c>
      <c r="J14" s="25" t="s">
        <v>39</v>
      </c>
    </row>
    <row r="15" spans="1:10" ht="24.75" customHeight="1">
      <c r="A15" s="56" t="s">
        <v>39</v>
      </c>
      <c r="B15" s="57" t="s">
        <v>39</v>
      </c>
      <c r="C15" s="57" t="s">
        <v>39</v>
      </c>
      <c r="D15" s="26" t="s">
        <v>39</v>
      </c>
      <c r="E15" s="26" t="s">
        <v>39</v>
      </c>
      <c r="F15" s="26" t="s">
        <v>39</v>
      </c>
      <c r="G15" s="26" t="s">
        <v>39</v>
      </c>
      <c r="H15" s="26" t="s">
        <v>39</v>
      </c>
      <c r="I15" s="26" t="s">
        <v>39</v>
      </c>
      <c r="J15" s="26" t="s">
        <v>39</v>
      </c>
    </row>
    <row r="16" ht="12.75">
      <c r="A16" s="29" t="s">
        <v>92</v>
      </c>
    </row>
    <row r="17" ht="15">
      <c r="F17" s="1"/>
    </row>
  </sheetData>
  <mergeCells count="16">
    <mergeCell ref="A13:C13"/>
    <mergeCell ref="A14:C14"/>
    <mergeCell ref="A15:C15"/>
    <mergeCell ref="A9:C9"/>
    <mergeCell ref="A10:C10"/>
    <mergeCell ref="A11:C11"/>
    <mergeCell ref="A12:C12"/>
    <mergeCell ref="A8:C8"/>
    <mergeCell ref="A4:D4"/>
    <mergeCell ref="E4:E5"/>
    <mergeCell ref="F4:F5"/>
    <mergeCell ref="A1:J1"/>
    <mergeCell ref="J4:J5"/>
    <mergeCell ref="A5:C5"/>
    <mergeCell ref="A7:C7"/>
    <mergeCell ref="G4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showZeros="0" workbookViewId="0" topLeftCell="A3">
      <selection activeCell="B10" sqref="B10"/>
    </sheetView>
  </sheetViews>
  <sheetFormatPr defaultColWidth="9.140625" defaultRowHeight="12.75"/>
  <cols>
    <col min="1" max="1" width="56.28125" style="0" customWidth="1"/>
    <col min="2" max="2" width="42.8515625" style="0" customWidth="1"/>
    <col min="3" max="3" width="9.7109375" style="0" customWidth="1"/>
  </cols>
  <sheetData>
    <row r="1" spans="1:2" ht="27">
      <c r="A1" s="36" t="s">
        <v>72</v>
      </c>
      <c r="B1" s="36"/>
    </row>
    <row r="2" ht="15">
      <c r="B2" s="2"/>
    </row>
    <row r="3" spans="1:2" ht="15">
      <c r="A3" s="3"/>
      <c r="B3" s="4" t="s">
        <v>40</v>
      </c>
    </row>
    <row r="4" spans="1:2" ht="39.75" customHeight="1">
      <c r="A4" s="10" t="s">
        <v>29</v>
      </c>
      <c r="B4" s="5" t="s">
        <v>19</v>
      </c>
    </row>
    <row r="5" spans="1:2" ht="39.75" customHeight="1">
      <c r="A5" s="6" t="s">
        <v>17</v>
      </c>
      <c r="B5" s="28">
        <f>SUM(B6:B8)</f>
        <v>532178</v>
      </c>
    </row>
    <row r="6" spans="1:2" ht="39.75" customHeight="1">
      <c r="A6" s="27" t="s">
        <v>67</v>
      </c>
      <c r="B6" s="28"/>
    </row>
    <row r="7" spans="1:2" ht="39.75" customHeight="1">
      <c r="A7" s="27" t="s">
        <v>68</v>
      </c>
      <c r="B7" s="28">
        <v>212222</v>
      </c>
    </row>
    <row r="8" spans="1:2" ht="39.75" customHeight="1">
      <c r="A8" s="27" t="s">
        <v>69</v>
      </c>
      <c r="B8" s="28">
        <f>SUM(B9:B10)</f>
        <v>319956</v>
      </c>
    </row>
    <row r="9" spans="1:2" ht="39.75" customHeight="1">
      <c r="A9" s="27" t="s">
        <v>70</v>
      </c>
      <c r="B9" s="28">
        <v>302056</v>
      </c>
    </row>
    <row r="10" spans="1:2" ht="39.75" customHeight="1">
      <c r="A10" s="27" t="s">
        <v>71</v>
      </c>
      <c r="B10" s="28">
        <v>17900</v>
      </c>
    </row>
    <row r="12" ht="15">
      <c r="A12" s="3"/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章运动</cp:lastModifiedBy>
  <cp:lastPrinted>2014-08-29T00:00:51Z</cp:lastPrinted>
  <dcterms:created xsi:type="dcterms:W3CDTF">2014-08-18T07:03:28Z</dcterms:created>
  <dcterms:modified xsi:type="dcterms:W3CDTF">2014-08-29T08:10:44Z</dcterms:modified>
  <cp:category/>
  <cp:version/>
  <cp:contentType/>
  <cp:contentStatus/>
</cp:coreProperties>
</file>